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zaitseva\Documents\Зайцева 2022 1\ГРАНТЫ\Гранты писателям\2023\Оценки\"/>
    </mc:Choice>
  </mc:AlternateContent>
  <bookViews>
    <workbookView xWindow="0" yWindow="0" windowWidth="19200" windowHeight="8808"/>
  </bookViews>
  <sheets>
    <sheet name="Оценки" sheetId="3" r:id="rId1"/>
  </sheets>
  <calcPr calcId="152511"/>
  <extLst>
    <ext uri="GoogleSheetsCustomDataVersion1">
      <go:sheetsCustomData xmlns:go="http://customooxmlschemas.google.com/" r:id="rId6" roundtripDataSignature="AMtx7mgJOj03LBA0p3WEcgfNvlK5rkhNMQ=="/>
    </ext>
  </extLst>
</workbook>
</file>

<file path=xl/calcChain.xml><?xml version="1.0" encoding="utf-8"?>
<calcChain xmlns="http://schemas.openxmlformats.org/spreadsheetml/2006/main">
  <c r="H58" i="3" l="1"/>
  <c r="H49" i="3"/>
  <c r="I49" i="3" s="1"/>
  <c r="H40" i="3"/>
  <c r="I40" i="3" s="1"/>
  <c r="H4" i="3"/>
  <c r="I4" i="3" s="1"/>
  <c r="I58" i="3"/>
  <c r="H94" i="3"/>
  <c r="I94" i="3" s="1"/>
  <c r="H85" i="3"/>
  <c r="I85" i="3" s="1"/>
  <c r="H76" i="3"/>
  <c r="I76" i="3" s="1"/>
  <c r="H67" i="3"/>
  <c r="I67" i="3" s="1"/>
  <c r="H31" i="3"/>
  <c r="I31" i="3" s="1"/>
  <c r="H22" i="3"/>
  <c r="I22" i="3" s="1"/>
  <c r="H13" i="3"/>
  <c r="I13" i="3" s="1"/>
</calcChain>
</file>

<file path=xl/sharedStrings.xml><?xml version="1.0" encoding="utf-8"?>
<sst xmlns="http://schemas.openxmlformats.org/spreadsheetml/2006/main" count="153" uniqueCount="56">
  <si>
    <t>№ п.п.</t>
  </si>
  <si>
    <t>автор</t>
  </si>
  <si>
    <t>произведение</t>
  </si>
  <si>
    <t>1</t>
  </si>
  <si>
    <t>Чистоногова (Доценко) Марина Владимировна</t>
  </si>
  <si>
    <t>2</t>
  </si>
  <si>
    <t>3</t>
  </si>
  <si>
    <t>4</t>
  </si>
  <si>
    <t>7</t>
  </si>
  <si>
    <t>Герасенко Анастасия Александровна</t>
  </si>
  <si>
    <t>8</t>
  </si>
  <si>
    <t>Рыжов Александр Сергеевич</t>
  </si>
  <si>
    <t>9</t>
  </si>
  <si>
    <t>ФИО эксперта</t>
  </si>
  <si>
    <t>Акопянц А.Э.</t>
  </si>
  <si>
    <t>Виноградов И.Л.</t>
  </si>
  <si>
    <t>Трусов В.В.</t>
  </si>
  <si>
    <t>10</t>
  </si>
  <si>
    <t>Ср.арфм
1 этап</t>
  </si>
  <si>
    <t>Воронин А.В.</t>
  </si>
  <si>
    <t>Жалнин Д.Е.</t>
  </si>
  <si>
    <t>Чумак Алена Евгеньевна (Людмила Крымова)</t>
  </si>
  <si>
    <t>«Поворот через фордевинд»</t>
  </si>
  <si>
    <t>Воронова Инна Юрьевна</t>
  </si>
  <si>
    <t>сборник стихов "Меж двух веков"</t>
  </si>
  <si>
    <t>Кольцов Игорь</t>
  </si>
  <si>
    <t>В пяти шагах от Солнца</t>
  </si>
  <si>
    <t>Олейник Мария Анатольевна</t>
  </si>
  <si>
    <t>Высоцкая Д.Н.</t>
  </si>
  <si>
    <t>Блинов В.М.</t>
  </si>
  <si>
    <t>Руднев И.А.</t>
  </si>
  <si>
    <t>Фортштевнем рассекая пограничье</t>
  </si>
  <si>
    <t>Гутян Юрий Станиславович</t>
  </si>
  <si>
    <t>альманах «Площадь Первоучителей» № 23</t>
  </si>
  <si>
    <t>Белоусов  Василий Сергеевич</t>
  </si>
  <si>
    <t>Победители</t>
  </si>
  <si>
    <t>Ермолаев Дмитрий Анатольевич</t>
  </si>
  <si>
    <t>сборник стихов "Я по рожденью - ратник Китежа"</t>
  </si>
  <si>
    <t>«Неудобный генерал»</t>
  </si>
  <si>
    <t>«Режиссёр в голове» (сборник стихотворений).</t>
  </si>
  <si>
    <t>Сорокожердьев Владимир Васильевич</t>
  </si>
  <si>
    <t>Две воды на коромысле</t>
  </si>
  <si>
    <t>запрашиваемая сумма</t>
  </si>
  <si>
    <t>160</t>
  </si>
  <si>
    <t>Секретарь Экспертного совета:                                                 Зайцева Н.В.   28.03.2023</t>
  </si>
  <si>
    <t>6</t>
  </si>
  <si>
    <t>поэтический сборник "На краю осени"</t>
  </si>
  <si>
    <t>5</t>
  </si>
  <si>
    <t>11</t>
  </si>
  <si>
    <t>Оценки, выставленные членами Экспертного совета,
и рейтинг участников конкурсного отбора на предоставление гранта на издание книг в 2023 году
2 тур</t>
  </si>
  <si>
    <t>Зайцева Н.В.</t>
  </si>
  <si>
    <t>итого баллов</t>
  </si>
  <si>
    <t>баллы на 2 этапе</t>
  </si>
  <si>
    <t>ср.арифм.
 2 этап</t>
  </si>
  <si>
    <t>номер в рейтинге по итогам 1 этапа</t>
  </si>
  <si>
    <t>Приложение № 2
к протоколу от 28.03.2023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</si>
</sst>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2"/>
  </cellStyleXfs>
  <cellXfs count="48">
    <xf numFmtId="0" fontId="0" fillId="0" borderId="0" xfId="0" applyFont="1" applyAlignment="1"/>
    <xf numFmtId="0" fontId="0" fillId="0" borderId="2" xfId="1" applyFont="1" applyAlignment="1"/>
    <xf numFmtId="0" fontId="0" fillId="0" borderId="2" xfId="1" applyFont="1" applyAlignment="1"/>
    <xf numFmtId="0" fontId="0" fillId="0" borderId="2" xfId="1" applyFont="1" applyFill="1" applyAlignment="1"/>
    <xf numFmtId="49" fontId="2" fillId="0" borderId="11" xfId="1" applyNumberFormat="1" applyFont="1" applyFill="1" applyBorder="1" applyAlignment="1">
      <alignment horizontal="center" vertical="top" wrapText="1"/>
    </xf>
    <xf numFmtId="0" fontId="0" fillId="0" borderId="2" xfId="1" applyFont="1" applyAlignment="1"/>
    <xf numFmtId="0" fontId="5" fillId="0" borderId="2" xfId="1" applyFont="1" applyAlignment="1"/>
    <xf numFmtId="0" fontId="5" fillId="0" borderId="2" xfId="1" applyFont="1" applyFill="1" applyAlignment="1"/>
    <xf numFmtId="1" fontId="2" fillId="0" borderId="5" xfId="1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4" fillId="0" borderId="2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top" wrapText="1"/>
    </xf>
    <xf numFmtId="49" fontId="2" fillId="0" borderId="9" xfId="1" applyNumberFormat="1" applyFont="1" applyFill="1" applyBorder="1" applyAlignment="1">
      <alignment horizontal="center" vertical="top" wrapText="1"/>
    </xf>
    <xf numFmtId="49" fontId="2" fillId="0" borderId="10" xfId="1" applyNumberFormat="1" applyFont="1" applyFill="1" applyBorder="1" applyAlignment="1">
      <alignment horizontal="center" vertical="top" wrapText="1"/>
    </xf>
    <xf numFmtId="0" fontId="0" fillId="0" borderId="2" xfId="1" applyFont="1" applyFill="1" applyBorder="1" applyAlignment="1"/>
    <xf numFmtId="0" fontId="3" fillId="0" borderId="2" xfId="1" applyFont="1" applyFill="1" applyAlignment="1"/>
    <xf numFmtId="2" fontId="7" fillId="0" borderId="2" xfId="1" applyNumberFormat="1" applyFont="1" applyFill="1" applyAlignment="1"/>
    <xf numFmtId="0" fontId="7" fillId="0" borderId="2" xfId="1" applyFont="1" applyFill="1" applyAlignment="1"/>
    <xf numFmtId="49" fontId="7" fillId="0" borderId="2" xfId="1" applyNumberFormat="1" applyFont="1" applyFill="1" applyAlignment="1">
      <alignment horizontal="right"/>
    </xf>
    <xf numFmtId="0" fontId="0" fillId="0" borderId="2" xfId="1" applyFont="1" applyFill="1" applyAlignment="1"/>
    <xf numFmtId="49" fontId="2" fillId="0" borderId="6" xfId="1" applyNumberFormat="1" applyFont="1" applyFill="1" applyBorder="1" applyAlignment="1">
      <alignment horizontal="center" vertical="top" wrapText="1"/>
    </xf>
    <xf numFmtId="49" fontId="2" fillId="0" borderId="7" xfId="1" applyNumberFormat="1" applyFont="1" applyFill="1" applyBorder="1" applyAlignment="1">
      <alignment horizontal="center" vertical="top" wrapText="1"/>
    </xf>
    <xf numFmtId="49" fontId="2" fillId="0" borderId="8" xfId="1" applyNumberFormat="1" applyFont="1" applyFill="1" applyBorder="1" applyAlignment="1">
      <alignment horizontal="center" vertical="top" wrapText="1"/>
    </xf>
    <xf numFmtId="49" fontId="2" fillId="0" borderId="12" xfId="1" applyNumberFormat="1" applyFont="1" applyFill="1" applyBorder="1" applyAlignment="1">
      <alignment horizontal="center" vertical="top" wrapText="1"/>
    </xf>
    <xf numFmtId="49" fontId="2" fillId="0" borderId="13" xfId="1" applyNumberFormat="1" applyFont="1" applyFill="1" applyBorder="1" applyAlignment="1">
      <alignment horizontal="center" vertical="top" wrapText="1"/>
    </xf>
    <xf numFmtId="49" fontId="2" fillId="0" borderId="14" xfId="1" applyNumberFormat="1" applyFont="1" applyFill="1" applyBorder="1" applyAlignment="1">
      <alignment horizontal="center" vertical="top" wrapText="1"/>
    </xf>
    <xf numFmtId="49" fontId="2" fillId="0" borderId="3" xfId="1" applyNumberFormat="1" applyFont="1" applyFill="1" applyBorder="1" applyAlignment="1">
      <alignment horizontal="center" vertical="top" wrapText="1"/>
    </xf>
    <xf numFmtId="49" fontId="2" fillId="0" borderId="1" xfId="1" applyNumberFormat="1" applyFont="1" applyFill="1" applyBorder="1" applyAlignment="1">
      <alignment horizontal="center" vertical="top" wrapText="1"/>
    </xf>
    <xf numFmtId="49" fontId="2" fillId="0" borderId="4" xfId="1" applyNumberFormat="1" applyFont="1" applyFill="1" applyBorder="1" applyAlignment="1">
      <alignment horizontal="center" vertical="top" wrapText="1"/>
    </xf>
    <xf numFmtId="2" fontId="2" fillId="0" borderId="5" xfId="1" applyNumberFormat="1" applyFont="1" applyFill="1" applyBorder="1" applyAlignment="1">
      <alignment horizontal="center" vertical="top" wrapText="1"/>
    </xf>
    <xf numFmtId="2" fontId="4" fillId="0" borderId="5" xfId="1" applyNumberFormat="1" applyFont="1" applyFill="1" applyBorder="1" applyAlignment="1">
      <alignment horizontal="center" vertical="top" wrapText="1"/>
    </xf>
    <xf numFmtId="0" fontId="5" fillId="0" borderId="2" xfId="1" applyFont="1" applyAlignment="1">
      <alignment horizontal="center"/>
    </xf>
    <xf numFmtId="0" fontId="2" fillId="0" borderId="2" xfId="1" applyFont="1" applyAlignment="1">
      <alignment horizontal="right" wrapText="1"/>
    </xf>
    <xf numFmtId="0" fontId="2" fillId="0" borderId="6" xfId="1" applyNumberFormat="1" applyFont="1" applyFill="1" applyBorder="1" applyAlignment="1">
      <alignment horizontal="center" vertical="top" wrapText="1"/>
    </xf>
    <xf numFmtId="49" fontId="2" fillId="0" borderId="5" xfId="1" applyNumberFormat="1" applyFont="1" applyFill="1" applyBorder="1" applyAlignment="1">
      <alignment horizontal="center" vertical="top" wrapText="1"/>
    </xf>
    <xf numFmtId="0" fontId="2" fillId="0" borderId="5" xfId="1" applyNumberFormat="1" applyFont="1" applyFill="1" applyBorder="1" applyAlignment="1">
      <alignment horizontal="center" vertical="top" wrapText="1"/>
    </xf>
    <xf numFmtId="2" fontId="2" fillId="0" borderId="6" xfId="1" applyNumberFormat="1" applyFont="1" applyFill="1" applyBorder="1" applyAlignment="1">
      <alignment horizontal="center" vertical="top" wrapText="1"/>
    </xf>
    <xf numFmtId="2" fontId="2" fillId="0" borderId="7" xfId="1" applyNumberFormat="1" applyFont="1" applyFill="1" applyBorder="1" applyAlignment="1">
      <alignment horizontal="center" vertical="top" wrapText="1"/>
    </xf>
    <xf numFmtId="2" fontId="2" fillId="0" borderId="8" xfId="1" applyNumberFormat="1" applyFont="1" applyFill="1" applyBorder="1" applyAlignment="1">
      <alignment horizontal="center" vertical="top" wrapText="1"/>
    </xf>
    <xf numFmtId="0" fontId="1" fillId="0" borderId="16" xfId="1" applyFont="1" applyFill="1" applyBorder="1" applyAlignment="1">
      <alignment horizontal="center" wrapText="1"/>
    </xf>
    <xf numFmtId="49" fontId="2" fillId="0" borderId="15" xfId="1" applyNumberFormat="1" applyFont="1" applyFill="1" applyBorder="1" applyAlignment="1">
      <alignment horizontal="center" vertical="top" wrapText="1"/>
    </xf>
    <xf numFmtId="49" fontId="2" fillId="0" borderId="17" xfId="1" applyNumberFormat="1" applyFont="1" applyFill="1" applyBorder="1" applyAlignment="1">
      <alignment horizontal="center" vertical="top" wrapText="1"/>
    </xf>
    <xf numFmtId="49" fontId="2" fillId="0" borderId="18" xfId="1" applyNumberFormat="1" applyFont="1" applyFill="1" applyBorder="1" applyAlignment="1">
      <alignment horizontal="center" vertical="top" wrapText="1"/>
    </xf>
    <xf numFmtId="49" fontId="2" fillId="0" borderId="19" xfId="1" applyNumberFormat="1" applyFont="1" applyFill="1" applyBorder="1" applyAlignment="1">
      <alignment horizontal="center" vertical="top" wrapText="1"/>
    </xf>
    <xf numFmtId="0" fontId="2" fillId="0" borderId="5" xfId="1" applyFont="1" applyFill="1" applyBorder="1" applyAlignment="1">
      <alignment horizontal="center"/>
    </xf>
    <xf numFmtId="2" fontId="8" fillId="0" borderId="6" xfId="1" applyNumberFormat="1" applyFont="1" applyFill="1" applyBorder="1" applyAlignment="1">
      <alignment horizontal="center" vertical="top" wrapText="1"/>
    </xf>
    <xf numFmtId="2" fontId="8" fillId="0" borderId="7" xfId="1" applyNumberFormat="1" applyFont="1" applyFill="1" applyBorder="1" applyAlignment="1">
      <alignment horizontal="center" vertical="top" wrapText="1"/>
    </xf>
    <xf numFmtId="2" fontId="8" fillId="0" borderId="8" xfId="1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67"/>
  <sheetViews>
    <sheetView tabSelected="1" zoomScale="70" zoomScaleNormal="70" workbookViewId="0">
      <pane ySplit="3" topLeftCell="A46" activePane="bottomLeft" state="frozen"/>
      <selection pane="bottomLeft" activeCell="K58" sqref="K58"/>
    </sheetView>
  </sheetViews>
  <sheetFormatPr defaultColWidth="12.59765625" defaultRowHeight="15" customHeight="1" x14ac:dyDescent="0.25"/>
  <cols>
    <col min="1" max="1" width="4.09765625" style="1" customWidth="1"/>
    <col min="2" max="2" width="15.59765625" style="1" customWidth="1"/>
    <col min="3" max="3" width="19.09765625" style="1" customWidth="1"/>
    <col min="4" max="4" width="20.796875" style="1" customWidth="1"/>
    <col min="5" max="5" width="11" style="3" customWidth="1"/>
    <col min="6" max="6" width="8.09765625" style="1" customWidth="1"/>
    <col min="7" max="7" width="8.09765625" style="5" customWidth="1"/>
    <col min="8" max="8" width="12.69921875" style="5" customWidth="1"/>
    <col min="9" max="9" width="8.09765625" style="5" customWidth="1"/>
    <col min="10" max="10" width="17.296875" style="5" customWidth="1"/>
    <col min="11" max="11" width="12.59765625" style="1"/>
    <col min="12" max="12" width="48.3984375" style="1" customWidth="1"/>
    <col min="13" max="16384" width="12.59765625" style="1"/>
  </cols>
  <sheetData>
    <row r="1" spans="1:10" s="2" customFormat="1" ht="25.2" customHeight="1" x14ac:dyDescent="0.25">
      <c r="E1" s="32" t="s">
        <v>55</v>
      </c>
      <c r="F1" s="32"/>
      <c r="G1" s="32"/>
      <c r="H1" s="32"/>
      <c r="I1" s="32"/>
      <c r="J1" s="32"/>
    </row>
    <row r="2" spans="1:10" s="3" customFormat="1" ht="52.8" customHeight="1" thickBot="1" x14ac:dyDescent="0.35">
      <c r="A2" s="39" t="s">
        <v>49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s="3" customFormat="1" ht="60" customHeight="1" x14ac:dyDescent="0.25">
      <c r="A3" s="12" t="s">
        <v>0</v>
      </c>
      <c r="B3" s="13" t="s">
        <v>1</v>
      </c>
      <c r="C3" s="13" t="s">
        <v>2</v>
      </c>
      <c r="D3" s="43" t="s">
        <v>13</v>
      </c>
      <c r="E3" s="4" t="s">
        <v>18</v>
      </c>
      <c r="F3" s="4" t="s">
        <v>54</v>
      </c>
      <c r="G3" s="4" t="s">
        <v>52</v>
      </c>
      <c r="H3" s="4" t="s">
        <v>53</v>
      </c>
      <c r="I3" s="4" t="s">
        <v>51</v>
      </c>
      <c r="J3" s="4" t="s">
        <v>42</v>
      </c>
    </row>
    <row r="4" spans="1:10" s="3" customFormat="1" ht="14.25" customHeight="1" x14ac:dyDescent="0.25">
      <c r="A4" s="23" t="s">
        <v>3</v>
      </c>
      <c r="B4" s="26" t="s">
        <v>32</v>
      </c>
      <c r="C4" s="40" t="s">
        <v>33</v>
      </c>
      <c r="D4" s="34" t="s">
        <v>14</v>
      </c>
      <c r="E4" s="29">
        <v>26.714285714285715</v>
      </c>
      <c r="F4" s="20" t="s">
        <v>3</v>
      </c>
      <c r="G4" s="8">
        <v>5</v>
      </c>
      <c r="H4" s="36">
        <f>(G4+G5+G6+G7+G8+G9+G10+G11+G12)/8</f>
        <v>8.75</v>
      </c>
      <c r="I4" s="45">
        <f>E4+H4</f>
        <v>35.464285714285715</v>
      </c>
      <c r="J4" s="33">
        <v>138</v>
      </c>
    </row>
    <row r="5" spans="1:10" s="3" customFormat="1" ht="14.25" customHeight="1" x14ac:dyDescent="0.25">
      <c r="A5" s="24"/>
      <c r="B5" s="27"/>
      <c r="C5" s="41"/>
      <c r="D5" s="34" t="s">
        <v>30</v>
      </c>
      <c r="E5" s="29"/>
      <c r="F5" s="21"/>
      <c r="G5" s="8">
        <v>10</v>
      </c>
      <c r="H5" s="37"/>
      <c r="I5" s="46"/>
      <c r="J5" s="21"/>
    </row>
    <row r="6" spans="1:10" s="3" customFormat="1" ht="15" customHeight="1" x14ac:dyDescent="0.25">
      <c r="A6" s="24"/>
      <c r="B6" s="27"/>
      <c r="C6" s="41"/>
      <c r="D6" s="34" t="s">
        <v>16</v>
      </c>
      <c r="E6" s="30"/>
      <c r="F6" s="21"/>
      <c r="G6" s="8">
        <v>10</v>
      </c>
      <c r="H6" s="37"/>
      <c r="I6" s="46"/>
      <c r="J6" s="21"/>
    </row>
    <row r="7" spans="1:10" s="3" customFormat="1" ht="15" customHeight="1" x14ac:dyDescent="0.25">
      <c r="A7" s="24"/>
      <c r="B7" s="27"/>
      <c r="C7" s="41"/>
      <c r="D7" s="34" t="s">
        <v>15</v>
      </c>
      <c r="E7" s="30"/>
      <c r="F7" s="21"/>
      <c r="G7" s="8">
        <v>10</v>
      </c>
      <c r="H7" s="37"/>
      <c r="I7" s="46"/>
      <c r="J7" s="21"/>
    </row>
    <row r="8" spans="1:10" s="3" customFormat="1" ht="15" customHeight="1" x14ac:dyDescent="0.25">
      <c r="A8" s="24"/>
      <c r="B8" s="27"/>
      <c r="C8" s="41"/>
      <c r="D8" s="34" t="s">
        <v>29</v>
      </c>
      <c r="E8" s="30"/>
      <c r="F8" s="21"/>
      <c r="G8" s="8">
        <v>9</v>
      </c>
      <c r="H8" s="37"/>
      <c r="I8" s="46"/>
      <c r="J8" s="21"/>
    </row>
    <row r="9" spans="1:10" s="3" customFormat="1" ht="15" customHeight="1" x14ac:dyDescent="0.25">
      <c r="A9" s="24"/>
      <c r="B9" s="27"/>
      <c r="C9" s="41"/>
      <c r="D9" s="34" t="s">
        <v>28</v>
      </c>
      <c r="E9" s="30"/>
      <c r="F9" s="21"/>
      <c r="G9" s="8">
        <v>8</v>
      </c>
      <c r="H9" s="37"/>
      <c r="I9" s="46"/>
      <c r="J9" s="21"/>
    </row>
    <row r="10" spans="1:10" s="3" customFormat="1" ht="15" customHeight="1" x14ac:dyDescent="0.25">
      <c r="A10" s="24"/>
      <c r="B10" s="27"/>
      <c r="C10" s="41"/>
      <c r="D10" s="34" t="s">
        <v>19</v>
      </c>
      <c r="E10" s="30"/>
      <c r="F10" s="21"/>
      <c r="G10" s="8"/>
      <c r="H10" s="37"/>
      <c r="I10" s="46"/>
      <c r="J10" s="21"/>
    </row>
    <row r="11" spans="1:10" s="19" customFormat="1" ht="15" customHeight="1" x14ac:dyDescent="0.25">
      <c r="A11" s="24"/>
      <c r="B11" s="27"/>
      <c r="C11" s="41"/>
      <c r="D11" s="34" t="s">
        <v>50</v>
      </c>
      <c r="E11" s="30"/>
      <c r="F11" s="21"/>
      <c r="G11" s="8">
        <v>8</v>
      </c>
      <c r="H11" s="37"/>
      <c r="I11" s="46"/>
      <c r="J11" s="21"/>
    </row>
    <row r="12" spans="1:10" s="3" customFormat="1" ht="15" customHeight="1" x14ac:dyDescent="0.25">
      <c r="A12" s="25"/>
      <c r="B12" s="28"/>
      <c r="C12" s="42"/>
      <c r="D12" s="44" t="s">
        <v>20</v>
      </c>
      <c r="E12" s="30"/>
      <c r="F12" s="22"/>
      <c r="G12" s="8">
        <v>10</v>
      </c>
      <c r="H12" s="38"/>
      <c r="I12" s="47"/>
      <c r="J12" s="22"/>
    </row>
    <row r="13" spans="1:10" s="3" customFormat="1" ht="14.25" customHeight="1" x14ac:dyDescent="0.25">
      <c r="A13" s="23" t="s">
        <v>5</v>
      </c>
      <c r="B13" s="26" t="s">
        <v>40</v>
      </c>
      <c r="C13" s="40" t="s">
        <v>41</v>
      </c>
      <c r="D13" s="34" t="s">
        <v>14</v>
      </c>
      <c r="E13" s="29">
        <v>23.333333333333332</v>
      </c>
      <c r="F13" s="20" t="s">
        <v>6</v>
      </c>
      <c r="G13" s="35">
        <v>10</v>
      </c>
      <c r="H13" s="36">
        <f t="shared" ref="H13" si="0">(G13+G14+G15+G16+G17+G18+G19+G20+G21)/8</f>
        <v>9.125</v>
      </c>
      <c r="I13" s="45">
        <f t="shared" ref="I13" si="1">E13+H13</f>
        <v>32.458333333333329</v>
      </c>
      <c r="J13" s="33">
        <v>200</v>
      </c>
    </row>
    <row r="14" spans="1:10" s="3" customFormat="1" ht="14.25" customHeight="1" x14ac:dyDescent="0.25">
      <c r="A14" s="24"/>
      <c r="B14" s="27"/>
      <c r="C14" s="41"/>
      <c r="D14" s="34" t="s">
        <v>30</v>
      </c>
      <c r="E14" s="29"/>
      <c r="F14" s="21"/>
      <c r="G14" s="35">
        <v>10</v>
      </c>
      <c r="H14" s="37"/>
      <c r="I14" s="46"/>
      <c r="J14" s="21"/>
    </row>
    <row r="15" spans="1:10" s="3" customFormat="1" ht="15" customHeight="1" x14ac:dyDescent="0.25">
      <c r="A15" s="24"/>
      <c r="B15" s="27"/>
      <c r="C15" s="41"/>
      <c r="D15" s="34" t="s">
        <v>16</v>
      </c>
      <c r="E15" s="30"/>
      <c r="F15" s="21"/>
      <c r="G15" s="8">
        <v>10</v>
      </c>
      <c r="H15" s="37"/>
      <c r="I15" s="46"/>
      <c r="J15" s="21"/>
    </row>
    <row r="16" spans="1:10" s="3" customFormat="1" ht="15" customHeight="1" x14ac:dyDescent="0.25">
      <c r="A16" s="24"/>
      <c r="B16" s="27"/>
      <c r="C16" s="41"/>
      <c r="D16" s="34" t="s">
        <v>15</v>
      </c>
      <c r="E16" s="30"/>
      <c r="F16" s="21"/>
      <c r="G16" s="35">
        <v>9</v>
      </c>
      <c r="H16" s="37"/>
      <c r="I16" s="46"/>
      <c r="J16" s="21"/>
    </row>
    <row r="17" spans="1:12" s="3" customFormat="1" ht="15" customHeight="1" x14ac:dyDescent="0.25">
      <c r="A17" s="24"/>
      <c r="B17" s="27"/>
      <c r="C17" s="41"/>
      <c r="D17" s="34" t="s">
        <v>29</v>
      </c>
      <c r="E17" s="30"/>
      <c r="F17" s="21"/>
      <c r="G17" s="35">
        <v>9</v>
      </c>
      <c r="H17" s="37"/>
      <c r="I17" s="46"/>
      <c r="J17" s="21"/>
    </row>
    <row r="18" spans="1:12" s="3" customFormat="1" ht="15" customHeight="1" x14ac:dyDescent="0.25">
      <c r="A18" s="24"/>
      <c r="B18" s="27"/>
      <c r="C18" s="41"/>
      <c r="D18" s="34" t="s">
        <v>28</v>
      </c>
      <c r="E18" s="30"/>
      <c r="F18" s="21"/>
      <c r="G18" s="35">
        <v>9</v>
      </c>
      <c r="H18" s="37"/>
      <c r="I18" s="46"/>
      <c r="J18" s="21"/>
    </row>
    <row r="19" spans="1:12" s="3" customFormat="1" ht="15" customHeight="1" x14ac:dyDescent="0.25">
      <c r="A19" s="24"/>
      <c r="B19" s="27"/>
      <c r="C19" s="41"/>
      <c r="D19" s="34" t="s">
        <v>19</v>
      </c>
      <c r="E19" s="30"/>
      <c r="F19" s="21"/>
      <c r="G19" s="8"/>
      <c r="H19" s="37"/>
      <c r="I19" s="46"/>
      <c r="J19" s="21"/>
    </row>
    <row r="20" spans="1:12" s="19" customFormat="1" ht="15" customHeight="1" x14ac:dyDescent="0.25">
      <c r="A20" s="24"/>
      <c r="B20" s="27"/>
      <c r="C20" s="41"/>
      <c r="D20" s="34" t="s">
        <v>50</v>
      </c>
      <c r="E20" s="30"/>
      <c r="F20" s="21"/>
      <c r="G20" s="8">
        <v>10</v>
      </c>
      <c r="H20" s="37"/>
      <c r="I20" s="46"/>
      <c r="J20" s="21"/>
    </row>
    <row r="21" spans="1:12" s="3" customFormat="1" ht="15" customHeight="1" x14ac:dyDescent="0.25">
      <c r="A21" s="25"/>
      <c r="B21" s="28"/>
      <c r="C21" s="42"/>
      <c r="D21" s="44" t="s">
        <v>20</v>
      </c>
      <c r="E21" s="30"/>
      <c r="F21" s="22"/>
      <c r="G21" s="35">
        <v>6</v>
      </c>
      <c r="H21" s="38"/>
      <c r="I21" s="47"/>
      <c r="J21" s="22"/>
    </row>
    <row r="22" spans="1:12" s="3" customFormat="1" ht="14.25" customHeight="1" x14ac:dyDescent="0.25">
      <c r="A22" s="23" t="s">
        <v>6</v>
      </c>
      <c r="B22" s="26" t="s">
        <v>4</v>
      </c>
      <c r="C22" s="40" t="s">
        <v>31</v>
      </c>
      <c r="D22" s="34" t="s">
        <v>14</v>
      </c>
      <c r="E22" s="29">
        <v>22.714285714285715</v>
      </c>
      <c r="F22" s="20" t="s">
        <v>7</v>
      </c>
      <c r="G22" s="35">
        <v>4</v>
      </c>
      <c r="H22" s="36">
        <f t="shared" ref="H22" si="2">(G22+G23+G24+G25+G26+G27+G28+G29+G30)/8</f>
        <v>7.875</v>
      </c>
      <c r="I22" s="45">
        <f t="shared" ref="I22" si="3">E22+H22</f>
        <v>30.589285714285715</v>
      </c>
      <c r="J22" s="33">
        <v>290</v>
      </c>
    </row>
    <row r="23" spans="1:12" s="3" customFormat="1" ht="14.25" customHeight="1" x14ac:dyDescent="0.25">
      <c r="A23" s="24"/>
      <c r="B23" s="27"/>
      <c r="C23" s="41"/>
      <c r="D23" s="34" t="s">
        <v>30</v>
      </c>
      <c r="E23" s="29"/>
      <c r="F23" s="21"/>
      <c r="G23" s="35">
        <v>8</v>
      </c>
      <c r="H23" s="37"/>
      <c r="I23" s="46"/>
      <c r="J23" s="21"/>
    </row>
    <row r="24" spans="1:12" s="3" customFormat="1" ht="15" customHeight="1" x14ac:dyDescent="0.25">
      <c r="A24" s="24"/>
      <c r="B24" s="27"/>
      <c r="C24" s="41"/>
      <c r="D24" s="34" t="s">
        <v>16</v>
      </c>
      <c r="E24" s="30"/>
      <c r="F24" s="21"/>
      <c r="G24" s="8">
        <v>10</v>
      </c>
      <c r="H24" s="37"/>
      <c r="I24" s="46"/>
      <c r="J24" s="21"/>
    </row>
    <row r="25" spans="1:12" s="3" customFormat="1" ht="15" customHeight="1" x14ac:dyDescent="0.25">
      <c r="A25" s="24"/>
      <c r="B25" s="27"/>
      <c r="C25" s="41"/>
      <c r="D25" s="34" t="s">
        <v>15</v>
      </c>
      <c r="E25" s="30"/>
      <c r="F25" s="21"/>
      <c r="G25" s="35">
        <v>10</v>
      </c>
      <c r="H25" s="37"/>
      <c r="I25" s="46"/>
      <c r="J25" s="21"/>
      <c r="L25" s="14"/>
    </row>
    <row r="26" spans="1:12" s="3" customFormat="1" ht="15" customHeight="1" x14ac:dyDescent="0.25">
      <c r="A26" s="24"/>
      <c r="B26" s="27"/>
      <c r="C26" s="41"/>
      <c r="D26" s="34" t="s">
        <v>29</v>
      </c>
      <c r="E26" s="30"/>
      <c r="F26" s="21"/>
      <c r="G26" s="35">
        <v>8</v>
      </c>
      <c r="H26" s="37"/>
      <c r="I26" s="46"/>
      <c r="J26" s="21"/>
      <c r="L26" s="9"/>
    </row>
    <row r="27" spans="1:12" s="3" customFormat="1" ht="15" customHeight="1" x14ac:dyDescent="0.25">
      <c r="A27" s="24"/>
      <c r="B27" s="27"/>
      <c r="C27" s="41"/>
      <c r="D27" s="34" t="s">
        <v>28</v>
      </c>
      <c r="E27" s="30"/>
      <c r="F27" s="21"/>
      <c r="G27" s="35">
        <v>8</v>
      </c>
      <c r="H27" s="37"/>
      <c r="I27" s="46"/>
      <c r="J27" s="21"/>
      <c r="L27" s="10"/>
    </row>
    <row r="28" spans="1:12" s="3" customFormat="1" ht="15" customHeight="1" x14ac:dyDescent="0.25">
      <c r="A28" s="24"/>
      <c r="B28" s="27"/>
      <c r="C28" s="41"/>
      <c r="D28" s="34" t="s">
        <v>19</v>
      </c>
      <c r="E28" s="30"/>
      <c r="F28" s="21"/>
      <c r="G28" s="8"/>
      <c r="H28" s="37"/>
      <c r="I28" s="46"/>
      <c r="J28" s="21"/>
      <c r="L28" s="11"/>
    </row>
    <row r="29" spans="1:12" s="19" customFormat="1" ht="15" customHeight="1" x14ac:dyDescent="0.25">
      <c r="A29" s="24"/>
      <c r="B29" s="27"/>
      <c r="C29" s="41"/>
      <c r="D29" s="34" t="s">
        <v>50</v>
      </c>
      <c r="E29" s="30"/>
      <c r="F29" s="21"/>
      <c r="G29" s="8">
        <v>8</v>
      </c>
      <c r="H29" s="37"/>
      <c r="I29" s="46"/>
      <c r="J29" s="21"/>
      <c r="L29" s="11"/>
    </row>
    <row r="30" spans="1:12" s="3" customFormat="1" ht="15" customHeight="1" x14ac:dyDescent="0.25">
      <c r="A30" s="25"/>
      <c r="B30" s="28"/>
      <c r="C30" s="42"/>
      <c r="D30" s="44" t="s">
        <v>20</v>
      </c>
      <c r="E30" s="30"/>
      <c r="F30" s="22"/>
      <c r="G30" s="35">
        <v>7</v>
      </c>
      <c r="H30" s="38"/>
      <c r="I30" s="47"/>
      <c r="J30" s="22"/>
      <c r="L30" s="9"/>
    </row>
    <row r="31" spans="1:12" s="3" customFormat="1" ht="14.25" customHeight="1" x14ac:dyDescent="0.25">
      <c r="A31" s="23" t="s">
        <v>7</v>
      </c>
      <c r="B31" s="26" t="s">
        <v>36</v>
      </c>
      <c r="C31" s="40" t="s">
        <v>37</v>
      </c>
      <c r="D31" s="34" t="s">
        <v>14</v>
      </c>
      <c r="E31" s="29">
        <v>21.166666666666668</v>
      </c>
      <c r="F31" s="20" t="s">
        <v>45</v>
      </c>
      <c r="G31" s="35">
        <v>8</v>
      </c>
      <c r="H31" s="36">
        <f t="shared" ref="H31" si="4">(G31+G32+G33+G34+G35+G36+G37+G38+G39)/8</f>
        <v>9.125</v>
      </c>
      <c r="I31" s="45">
        <f t="shared" ref="I31" si="5">E31+H31</f>
        <v>30.291666666666668</v>
      </c>
      <c r="J31" s="33">
        <v>120</v>
      </c>
    </row>
    <row r="32" spans="1:12" s="3" customFormat="1" ht="14.25" customHeight="1" x14ac:dyDescent="0.25">
      <c r="A32" s="24"/>
      <c r="B32" s="27"/>
      <c r="C32" s="41"/>
      <c r="D32" s="34" t="s">
        <v>30</v>
      </c>
      <c r="E32" s="29"/>
      <c r="F32" s="21"/>
      <c r="G32" s="35">
        <v>8</v>
      </c>
      <c r="H32" s="37"/>
      <c r="I32" s="46"/>
      <c r="J32" s="21"/>
    </row>
    <row r="33" spans="1:10" s="3" customFormat="1" ht="15" customHeight="1" x14ac:dyDescent="0.25">
      <c r="A33" s="24"/>
      <c r="B33" s="27"/>
      <c r="C33" s="41"/>
      <c r="D33" s="34" t="s">
        <v>16</v>
      </c>
      <c r="E33" s="30"/>
      <c r="F33" s="21"/>
      <c r="G33" s="8">
        <v>9</v>
      </c>
      <c r="H33" s="37"/>
      <c r="I33" s="46"/>
      <c r="J33" s="21"/>
    </row>
    <row r="34" spans="1:10" s="3" customFormat="1" ht="15" customHeight="1" x14ac:dyDescent="0.25">
      <c r="A34" s="24"/>
      <c r="B34" s="27"/>
      <c r="C34" s="41"/>
      <c r="D34" s="34" t="s">
        <v>15</v>
      </c>
      <c r="E34" s="30"/>
      <c r="F34" s="21"/>
      <c r="G34" s="35">
        <v>8</v>
      </c>
      <c r="H34" s="37"/>
      <c r="I34" s="46"/>
      <c r="J34" s="21"/>
    </row>
    <row r="35" spans="1:10" s="3" customFormat="1" ht="15" customHeight="1" x14ac:dyDescent="0.25">
      <c r="A35" s="24"/>
      <c r="B35" s="27"/>
      <c r="C35" s="41"/>
      <c r="D35" s="34" t="s">
        <v>29</v>
      </c>
      <c r="E35" s="30"/>
      <c r="F35" s="21"/>
      <c r="G35" s="35">
        <v>10</v>
      </c>
      <c r="H35" s="37"/>
      <c r="I35" s="46"/>
      <c r="J35" s="21"/>
    </row>
    <row r="36" spans="1:10" s="3" customFormat="1" ht="15" customHeight="1" x14ac:dyDescent="0.25">
      <c r="A36" s="24"/>
      <c r="B36" s="27"/>
      <c r="C36" s="41"/>
      <c r="D36" s="34" t="s">
        <v>28</v>
      </c>
      <c r="E36" s="30"/>
      <c r="F36" s="21"/>
      <c r="G36" s="35">
        <v>10</v>
      </c>
      <c r="H36" s="37"/>
      <c r="I36" s="46"/>
      <c r="J36" s="21"/>
    </row>
    <row r="37" spans="1:10" s="3" customFormat="1" ht="15" customHeight="1" x14ac:dyDescent="0.25">
      <c r="A37" s="24"/>
      <c r="B37" s="27"/>
      <c r="C37" s="41"/>
      <c r="D37" s="34" t="s">
        <v>19</v>
      </c>
      <c r="E37" s="30"/>
      <c r="F37" s="21"/>
      <c r="G37" s="8"/>
      <c r="H37" s="37"/>
      <c r="I37" s="46"/>
      <c r="J37" s="21"/>
    </row>
    <row r="38" spans="1:10" s="19" customFormat="1" ht="15" customHeight="1" x14ac:dyDescent="0.25">
      <c r="A38" s="24"/>
      <c r="B38" s="27"/>
      <c r="C38" s="41"/>
      <c r="D38" s="34" t="s">
        <v>50</v>
      </c>
      <c r="E38" s="30"/>
      <c r="F38" s="21"/>
      <c r="G38" s="8">
        <v>10</v>
      </c>
      <c r="H38" s="37"/>
      <c r="I38" s="46"/>
      <c r="J38" s="21"/>
    </row>
    <row r="39" spans="1:10" s="3" customFormat="1" ht="15" customHeight="1" x14ac:dyDescent="0.25">
      <c r="A39" s="25"/>
      <c r="B39" s="28"/>
      <c r="C39" s="42"/>
      <c r="D39" s="44" t="s">
        <v>20</v>
      </c>
      <c r="E39" s="30"/>
      <c r="F39" s="22"/>
      <c r="G39" s="35">
        <v>10</v>
      </c>
      <c r="H39" s="38"/>
      <c r="I39" s="47"/>
      <c r="J39" s="22"/>
    </row>
    <row r="40" spans="1:10" s="3" customFormat="1" ht="14.25" customHeight="1" x14ac:dyDescent="0.25">
      <c r="A40" s="23" t="s">
        <v>47</v>
      </c>
      <c r="B40" s="26" t="s">
        <v>25</v>
      </c>
      <c r="C40" s="40" t="s">
        <v>38</v>
      </c>
      <c r="D40" s="34" t="s">
        <v>14</v>
      </c>
      <c r="E40" s="29">
        <v>22.571428571428573</v>
      </c>
      <c r="F40" s="20" t="s">
        <v>5</v>
      </c>
      <c r="G40" s="8">
        <v>5</v>
      </c>
      <c r="H40" s="36">
        <f>(G40+G41+G42+G43+G44+G45+G46+G47+G48)/9</f>
        <v>7.666666666666667</v>
      </c>
      <c r="I40" s="45">
        <f t="shared" ref="I40" si="6">E40+H40</f>
        <v>30.238095238095241</v>
      </c>
      <c r="J40" s="33">
        <v>350</v>
      </c>
    </row>
    <row r="41" spans="1:10" s="3" customFormat="1" ht="14.25" customHeight="1" x14ac:dyDescent="0.25">
      <c r="A41" s="24"/>
      <c r="B41" s="27"/>
      <c r="C41" s="41"/>
      <c r="D41" s="34" t="s">
        <v>30</v>
      </c>
      <c r="E41" s="29"/>
      <c r="F41" s="21"/>
      <c r="G41" s="8">
        <v>4</v>
      </c>
      <c r="H41" s="37"/>
      <c r="I41" s="46"/>
      <c r="J41" s="21"/>
    </row>
    <row r="42" spans="1:10" s="3" customFormat="1" ht="15" customHeight="1" x14ac:dyDescent="0.25">
      <c r="A42" s="24"/>
      <c r="B42" s="27"/>
      <c r="C42" s="41"/>
      <c r="D42" s="34" t="s">
        <v>16</v>
      </c>
      <c r="E42" s="30"/>
      <c r="F42" s="21"/>
      <c r="G42" s="8">
        <v>9</v>
      </c>
      <c r="H42" s="37"/>
      <c r="I42" s="46"/>
      <c r="J42" s="21"/>
    </row>
    <row r="43" spans="1:10" s="3" customFormat="1" ht="15" customHeight="1" x14ac:dyDescent="0.25">
      <c r="A43" s="24"/>
      <c r="B43" s="27"/>
      <c r="C43" s="41"/>
      <c r="D43" s="34" t="s">
        <v>15</v>
      </c>
      <c r="E43" s="30"/>
      <c r="F43" s="21"/>
      <c r="G43" s="8">
        <v>8</v>
      </c>
      <c r="H43" s="37"/>
      <c r="I43" s="46"/>
      <c r="J43" s="21"/>
    </row>
    <row r="44" spans="1:10" s="3" customFormat="1" ht="15" customHeight="1" x14ac:dyDescent="0.25">
      <c r="A44" s="24"/>
      <c r="B44" s="27"/>
      <c r="C44" s="41"/>
      <c r="D44" s="34" t="s">
        <v>29</v>
      </c>
      <c r="E44" s="30"/>
      <c r="F44" s="21"/>
      <c r="G44" s="8">
        <v>8</v>
      </c>
      <c r="H44" s="37"/>
      <c r="I44" s="46"/>
      <c r="J44" s="21"/>
    </row>
    <row r="45" spans="1:10" s="3" customFormat="1" ht="15" customHeight="1" x14ac:dyDescent="0.25">
      <c r="A45" s="24"/>
      <c r="B45" s="27"/>
      <c r="C45" s="41"/>
      <c r="D45" s="34" t="s">
        <v>28</v>
      </c>
      <c r="E45" s="30"/>
      <c r="F45" s="21"/>
      <c r="G45" s="8">
        <v>7</v>
      </c>
      <c r="H45" s="37"/>
      <c r="I45" s="46"/>
      <c r="J45" s="21"/>
    </row>
    <row r="46" spans="1:10" s="3" customFormat="1" ht="15" customHeight="1" x14ac:dyDescent="0.25">
      <c r="A46" s="24"/>
      <c r="B46" s="27"/>
      <c r="C46" s="41"/>
      <c r="D46" s="34" t="s">
        <v>19</v>
      </c>
      <c r="E46" s="30"/>
      <c r="F46" s="21"/>
      <c r="G46" s="8">
        <v>10</v>
      </c>
      <c r="H46" s="37"/>
      <c r="I46" s="46"/>
      <c r="J46" s="21"/>
    </row>
    <row r="47" spans="1:10" s="19" customFormat="1" ht="15" customHeight="1" x14ac:dyDescent="0.25">
      <c r="A47" s="24"/>
      <c r="B47" s="27"/>
      <c r="C47" s="41"/>
      <c r="D47" s="34" t="s">
        <v>50</v>
      </c>
      <c r="E47" s="30"/>
      <c r="F47" s="21"/>
      <c r="G47" s="8">
        <v>8</v>
      </c>
      <c r="H47" s="37"/>
      <c r="I47" s="46"/>
      <c r="J47" s="21"/>
    </row>
    <row r="48" spans="1:10" s="3" customFormat="1" ht="15" customHeight="1" x14ac:dyDescent="0.25">
      <c r="A48" s="25"/>
      <c r="B48" s="28"/>
      <c r="C48" s="42"/>
      <c r="D48" s="44" t="s">
        <v>20</v>
      </c>
      <c r="E48" s="30"/>
      <c r="F48" s="22"/>
      <c r="G48" s="8">
        <v>10</v>
      </c>
      <c r="H48" s="38"/>
      <c r="I48" s="47"/>
      <c r="J48" s="22"/>
    </row>
    <row r="49" spans="1:14" s="3" customFormat="1" ht="14.25" customHeight="1" x14ac:dyDescent="0.25">
      <c r="A49" s="23" t="s">
        <v>45</v>
      </c>
      <c r="B49" s="26" t="s">
        <v>11</v>
      </c>
      <c r="C49" s="40" t="s">
        <v>26</v>
      </c>
      <c r="D49" s="34" t="s">
        <v>14</v>
      </c>
      <c r="E49" s="29">
        <v>21.625</v>
      </c>
      <c r="F49" s="33">
        <v>5</v>
      </c>
      <c r="G49" s="8">
        <v>10</v>
      </c>
      <c r="H49" s="36">
        <f>(G49+G50+G51+G52+G53+G54+G55+G56+G57)/9</f>
        <v>7</v>
      </c>
      <c r="I49" s="45">
        <f t="shared" ref="I49" si="7">E49+H49</f>
        <v>28.625</v>
      </c>
      <c r="J49" s="33">
        <v>299</v>
      </c>
    </row>
    <row r="50" spans="1:14" s="3" customFormat="1" ht="14.25" customHeight="1" x14ac:dyDescent="0.25">
      <c r="A50" s="24"/>
      <c r="B50" s="27"/>
      <c r="C50" s="41"/>
      <c r="D50" s="34" t="s">
        <v>30</v>
      </c>
      <c r="E50" s="29"/>
      <c r="F50" s="21"/>
      <c r="G50" s="35">
        <v>5</v>
      </c>
      <c r="H50" s="37"/>
      <c r="I50" s="46"/>
      <c r="J50" s="21"/>
    </row>
    <row r="51" spans="1:14" s="3" customFormat="1" ht="15" customHeight="1" x14ac:dyDescent="0.25">
      <c r="A51" s="24"/>
      <c r="B51" s="27"/>
      <c r="C51" s="41"/>
      <c r="D51" s="34" t="s">
        <v>16</v>
      </c>
      <c r="E51" s="30"/>
      <c r="F51" s="21"/>
      <c r="G51" s="8">
        <v>9</v>
      </c>
      <c r="H51" s="37"/>
      <c r="I51" s="46"/>
      <c r="J51" s="21"/>
    </row>
    <row r="52" spans="1:14" s="3" customFormat="1" ht="15" customHeight="1" x14ac:dyDescent="0.25">
      <c r="A52" s="24"/>
      <c r="B52" s="27"/>
      <c r="C52" s="41"/>
      <c r="D52" s="34" t="s">
        <v>15</v>
      </c>
      <c r="E52" s="30"/>
      <c r="F52" s="21"/>
      <c r="G52" s="35">
        <v>8</v>
      </c>
      <c r="H52" s="37"/>
      <c r="I52" s="46"/>
      <c r="J52" s="21"/>
    </row>
    <row r="53" spans="1:14" s="3" customFormat="1" ht="15" customHeight="1" x14ac:dyDescent="0.25">
      <c r="A53" s="24"/>
      <c r="B53" s="27"/>
      <c r="C53" s="41"/>
      <c r="D53" s="34" t="s">
        <v>29</v>
      </c>
      <c r="E53" s="30"/>
      <c r="F53" s="21"/>
      <c r="G53" s="35">
        <v>10</v>
      </c>
      <c r="H53" s="37"/>
      <c r="I53" s="46"/>
      <c r="J53" s="21"/>
    </row>
    <row r="54" spans="1:14" s="3" customFormat="1" ht="15" customHeight="1" x14ac:dyDescent="0.25">
      <c r="A54" s="24"/>
      <c r="B54" s="27"/>
      <c r="C54" s="41"/>
      <c r="D54" s="34" t="s">
        <v>28</v>
      </c>
      <c r="E54" s="30"/>
      <c r="F54" s="21"/>
      <c r="G54" s="35">
        <v>10</v>
      </c>
      <c r="H54" s="37"/>
      <c r="I54" s="46"/>
      <c r="J54" s="21"/>
      <c r="L54" s="15"/>
      <c r="M54" s="15"/>
      <c r="N54" s="15"/>
    </row>
    <row r="55" spans="1:14" s="3" customFormat="1" ht="15" customHeight="1" x14ac:dyDescent="0.25">
      <c r="A55" s="24"/>
      <c r="B55" s="27"/>
      <c r="C55" s="41"/>
      <c r="D55" s="34" t="s">
        <v>19</v>
      </c>
      <c r="E55" s="30"/>
      <c r="F55" s="21"/>
      <c r="G55" s="35">
        <v>4</v>
      </c>
      <c r="H55" s="37"/>
      <c r="I55" s="46"/>
      <c r="J55" s="21"/>
    </row>
    <row r="56" spans="1:14" s="19" customFormat="1" ht="15" customHeight="1" x14ac:dyDescent="0.25">
      <c r="A56" s="24"/>
      <c r="B56" s="27"/>
      <c r="C56" s="41"/>
      <c r="D56" s="34" t="s">
        <v>50</v>
      </c>
      <c r="E56" s="30"/>
      <c r="F56" s="21"/>
      <c r="G56" s="35">
        <v>7</v>
      </c>
      <c r="H56" s="37"/>
      <c r="I56" s="46"/>
      <c r="J56" s="21"/>
    </row>
    <row r="57" spans="1:14" s="3" customFormat="1" ht="15" customHeight="1" x14ac:dyDescent="0.3">
      <c r="A57" s="25"/>
      <c r="B57" s="28"/>
      <c r="C57" s="42"/>
      <c r="D57" s="44" t="s">
        <v>20</v>
      </c>
      <c r="E57" s="30"/>
      <c r="F57" s="22"/>
      <c r="G57" s="35">
        <v>0</v>
      </c>
      <c r="H57" s="38"/>
      <c r="I57" s="47"/>
      <c r="J57" s="22"/>
      <c r="L57" s="16"/>
      <c r="M57" s="17"/>
      <c r="N57" s="18"/>
    </row>
    <row r="58" spans="1:14" s="3" customFormat="1" ht="14.25" customHeight="1" x14ac:dyDescent="0.25">
      <c r="A58" s="23" t="s">
        <v>8</v>
      </c>
      <c r="B58" s="26" t="s">
        <v>34</v>
      </c>
      <c r="C58" s="40" t="s">
        <v>35</v>
      </c>
      <c r="D58" s="34" t="s">
        <v>14</v>
      </c>
      <c r="E58" s="29">
        <v>20.375</v>
      </c>
      <c r="F58" s="20" t="s">
        <v>10</v>
      </c>
      <c r="G58" s="35">
        <v>2</v>
      </c>
      <c r="H58" s="36">
        <f>(G58+G59+G60+G61+G62+G63+G64+G65+G66)/9</f>
        <v>6.666666666666667</v>
      </c>
      <c r="I58" s="45">
        <f t="shared" ref="I58" si="8">E58+H58</f>
        <v>27.041666666666668</v>
      </c>
      <c r="J58" s="33">
        <v>120</v>
      </c>
    </row>
    <row r="59" spans="1:14" s="3" customFormat="1" ht="14.25" customHeight="1" x14ac:dyDescent="0.25">
      <c r="A59" s="24"/>
      <c r="B59" s="27"/>
      <c r="C59" s="41"/>
      <c r="D59" s="34" t="s">
        <v>30</v>
      </c>
      <c r="E59" s="29"/>
      <c r="F59" s="21"/>
      <c r="G59" s="35">
        <v>4</v>
      </c>
      <c r="H59" s="37"/>
      <c r="I59" s="46"/>
      <c r="J59" s="21"/>
    </row>
    <row r="60" spans="1:14" s="3" customFormat="1" ht="15" customHeight="1" x14ac:dyDescent="0.25">
      <c r="A60" s="24"/>
      <c r="B60" s="27"/>
      <c r="C60" s="41"/>
      <c r="D60" s="34" t="s">
        <v>16</v>
      </c>
      <c r="E60" s="30"/>
      <c r="F60" s="21"/>
      <c r="G60" s="8">
        <v>10</v>
      </c>
      <c r="H60" s="37"/>
      <c r="I60" s="46"/>
      <c r="J60" s="21"/>
      <c r="L60" s="15"/>
    </row>
    <row r="61" spans="1:14" s="3" customFormat="1" ht="15" customHeight="1" x14ac:dyDescent="0.25">
      <c r="A61" s="24"/>
      <c r="B61" s="27"/>
      <c r="C61" s="41"/>
      <c r="D61" s="34" t="s">
        <v>15</v>
      </c>
      <c r="E61" s="30"/>
      <c r="F61" s="21"/>
      <c r="G61" s="35">
        <v>9</v>
      </c>
      <c r="H61" s="37"/>
      <c r="I61" s="46"/>
      <c r="J61" s="21"/>
    </row>
    <row r="62" spans="1:14" s="3" customFormat="1" ht="15" customHeight="1" x14ac:dyDescent="0.25">
      <c r="A62" s="24"/>
      <c r="B62" s="27"/>
      <c r="C62" s="41"/>
      <c r="D62" s="34" t="s">
        <v>29</v>
      </c>
      <c r="E62" s="30"/>
      <c r="F62" s="21"/>
      <c r="G62" s="35">
        <v>8</v>
      </c>
      <c r="H62" s="37"/>
      <c r="I62" s="46"/>
      <c r="J62" s="21"/>
    </row>
    <row r="63" spans="1:14" s="3" customFormat="1" ht="15" customHeight="1" x14ac:dyDescent="0.25">
      <c r="A63" s="24"/>
      <c r="B63" s="27"/>
      <c r="C63" s="41"/>
      <c r="D63" s="34" t="s">
        <v>28</v>
      </c>
      <c r="E63" s="30"/>
      <c r="F63" s="21"/>
      <c r="G63" s="35">
        <v>7</v>
      </c>
      <c r="H63" s="37"/>
      <c r="I63" s="46"/>
      <c r="J63" s="21"/>
    </row>
    <row r="64" spans="1:14" s="3" customFormat="1" ht="15" customHeight="1" x14ac:dyDescent="0.25">
      <c r="A64" s="24"/>
      <c r="B64" s="27"/>
      <c r="C64" s="41"/>
      <c r="D64" s="34" t="s">
        <v>19</v>
      </c>
      <c r="E64" s="30"/>
      <c r="F64" s="21"/>
      <c r="G64" s="35">
        <v>5</v>
      </c>
      <c r="H64" s="37"/>
      <c r="I64" s="46"/>
      <c r="J64" s="21"/>
    </row>
    <row r="65" spans="1:10" s="19" customFormat="1" ht="15" customHeight="1" x14ac:dyDescent="0.25">
      <c r="A65" s="24"/>
      <c r="B65" s="27"/>
      <c r="C65" s="41"/>
      <c r="D65" s="34" t="s">
        <v>50</v>
      </c>
      <c r="E65" s="30"/>
      <c r="F65" s="21"/>
      <c r="G65" s="35">
        <v>9</v>
      </c>
      <c r="H65" s="37"/>
      <c r="I65" s="46"/>
      <c r="J65" s="21"/>
    </row>
    <row r="66" spans="1:10" s="3" customFormat="1" ht="15" customHeight="1" x14ac:dyDescent="0.25">
      <c r="A66" s="25"/>
      <c r="B66" s="28"/>
      <c r="C66" s="42"/>
      <c r="D66" s="44" t="s">
        <v>20</v>
      </c>
      <c r="E66" s="30"/>
      <c r="F66" s="22"/>
      <c r="G66" s="35">
        <v>6</v>
      </c>
      <c r="H66" s="38"/>
      <c r="I66" s="47"/>
      <c r="J66" s="22"/>
    </row>
    <row r="67" spans="1:10" s="3" customFormat="1" ht="14.25" customHeight="1" x14ac:dyDescent="0.25">
      <c r="A67" s="23" t="s">
        <v>10</v>
      </c>
      <c r="B67" s="26" t="s">
        <v>9</v>
      </c>
      <c r="C67" s="40" t="s">
        <v>46</v>
      </c>
      <c r="D67" s="34" t="s">
        <v>14</v>
      </c>
      <c r="E67" s="29">
        <v>20.399999999999999</v>
      </c>
      <c r="F67" s="33">
        <v>7</v>
      </c>
      <c r="G67" s="8">
        <v>5</v>
      </c>
      <c r="H67" s="36">
        <f t="shared" ref="H67" si="9">(G67+G68+G69+G70+G71+G72+G73+G74+G75)/8</f>
        <v>5.875</v>
      </c>
      <c r="I67" s="45">
        <f t="shared" ref="I67" si="10">E67+H67</f>
        <v>26.274999999999999</v>
      </c>
      <c r="J67" s="33">
        <v>38.26</v>
      </c>
    </row>
    <row r="68" spans="1:10" s="3" customFormat="1" ht="14.25" customHeight="1" x14ac:dyDescent="0.25">
      <c r="A68" s="24"/>
      <c r="B68" s="27"/>
      <c r="C68" s="41"/>
      <c r="D68" s="34" t="s">
        <v>30</v>
      </c>
      <c r="E68" s="29"/>
      <c r="F68" s="21"/>
      <c r="G68" s="35">
        <v>5</v>
      </c>
      <c r="H68" s="37"/>
      <c r="I68" s="46"/>
      <c r="J68" s="21"/>
    </row>
    <row r="69" spans="1:10" s="3" customFormat="1" ht="15" customHeight="1" x14ac:dyDescent="0.25">
      <c r="A69" s="24"/>
      <c r="B69" s="27"/>
      <c r="C69" s="41"/>
      <c r="D69" s="34" t="s">
        <v>16</v>
      </c>
      <c r="E69" s="30"/>
      <c r="F69" s="21"/>
      <c r="G69" s="8">
        <v>4</v>
      </c>
      <c r="H69" s="37"/>
      <c r="I69" s="46"/>
      <c r="J69" s="21"/>
    </row>
    <row r="70" spans="1:10" s="3" customFormat="1" ht="15" customHeight="1" x14ac:dyDescent="0.25">
      <c r="A70" s="24"/>
      <c r="B70" s="27"/>
      <c r="C70" s="41"/>
      <c r="D70" s="34" t="s">
        <v>15</v>
      </c>
      <c r="E70" s="30"/>
      <c r="F70" s="21"/>
      <c r="G70" s="35">
        <v>4</v>
      </c>
      <c r="H70" s="37"/>
      <c r="I70" s="46"/>
      <c r="J70" s="21"/>
    </row>
    <row r="71" spans="1:10" s="3" customFormat="1" ht="15" customHeight="1" x14ac:dyDescent="0.25">
      <c r="A71" s="24"/>
      <c r="B71" s="27"/>
      <c r="C71" s="41"/>
      <c r="D71" s="34" t="s">
        <v>29</v>
      </c>
      <c r="E71" s="30"/>
      <c r="F71" s="21"/>
      <c r="G71" s="35">
        <v>7</v>
      </c>
      <c r="H71" s="37"/>
      <c r="I71" s="46"/>
      <c r="J71" s="21"/>
    </row>
    <row r="72" spans="1:10" s="3" customFormat="1" ht="15" customHeight="1" x14ac:dyDescent="0.25">
      <c r="A72" s="24"/>
      <c r="B72" s="27"/>
      <c r="C72" s="41"/>
      <c r="D72" s="34" t="s">
        <v>28</v>
      </c>
      <c r="E72" s="30"/>
      <c r="F72" s="21"/>
      <c r="G72" s="35">
        <v>10</v>
      </c>
      <c r="H72" s="37"/>
      <c r="I72" s="46"/>
      <c r="J72" s="21"/>
    </row>
    <row r="73" spans="1:10" s="3" customFormat="1" ht="15" customHeight="1" x14ac:dyDescent="0.25">
      <c r="A73" s="24"/>
      <c r="B73" s="27"/>
      <c r="C73" s="41"/>
      <c r="D73" s="34" t="s">
        <v>19</v>
      </c>
      <c r="E73" s="30"/>
      <c r="F73" s="21"/>
      <c r="G73" s="8"/>
      <c r="H73" s="37"/>
      <c r="I73" s="46"/>
      <c r="J73" s="21"/>
    </row>
    <row r="74" spans="1:10" s="19" customFormat="1" ht="15" customHeight="1" x14ac:dyDescent="0.25">
      <c r="A74" s="24"/>
      <c r="B74" s="27"/>
      <c r="C74" s="41"/>
      <c r="D74" s="34" t="s">
        <v>50</v>
      </c>
      <c r="E74" s="30"/>
      <c r="F74" s="21"/>
      <c r="G74" s="8">
        <v>7</v>
      </c>
      <c r="H74" s="37"/>
      <c r="I74" s="46"/>
      <c r="J74" s="21"/>
    </row>
    <row r="75" spans="1:10" s="3" customFormat="1" ht="15" customHeight="1" x14ac:dyDescent="0.25">
      <c r="A75" s="25"/>
      <c r="B75" s="28"/>
      <c r="C75" s="42"/>
      <c r="D75" s="44" t="s">
        <v>20</v>
      </c>
      <c r="E75" s="30"/>
      <c r="F75" s="22"/>
      <c r="G75" s="35">
        <v>5</v>
      </c>
      <c r="H75" s="38"/>
      <c r="I75" s="47"/>
      <c r="J75" s="22"/>
    </row>
    <row r="76" spans="1:10" s="3" customFormat="1" ht="12.6" customHeight="1" x14ac:dyDescent="0.25">
      <c r="A76" s="23" t="s">
        <v>12</v>
      </c>
      <c r="B76" s="26" t="s">
        <v>27</v>
      </c>
      <c r="C76" s="40" t="s">
        <v>39</v>
      </c>
      <c r="D76" s="34" t="s">
        <v>14</v>
      </c>
      <c r="E76" s="29">
        <v>18.600000000000001</v>
      </c>
      <c r="F76" s="33">
        <v>10</v>
      </c>
      <c r="G76" s="8">
        <v>3</v>
      </c>
      <c r="H76" s="36">
        <f t="shared" ref="H76" si="11">(G76+G77+G78+G79+G80+G81+G82+G83+G84)/8</f>
        <v>5</v>
      </c>
      <c r="I76" s="45">
        <f t="shared" ref="I76" si="12">E76+H76</f>
        <v>23.6</v>
      </c>
      <c r="J76" s="33">
        <v>107.35599999999999</v>
      </c>
    </row>
    <row r="77" spans="1:10" s="3" customFormat="1" ht="14.25" customHeight="1" x14ac:dyDescent="0.25">
      <c r="A77" s="24"/>
      <c r="B77" s="27"/>
      <c r="C77" s="41"/>
      <c r="D77" s="34" t="s">
        <v>30</v>
      </c>
      <c r="E77" s="29"/>
      <c r="F77" s="21"/>
      <c r="G77" s="35">
        <v>5</v>
      </c>
      <c r="H77" s="37"/>
      <c r="I77" s="46"/>
      <c r="J77" s="21"/>
    </row>
    <row r="78" spans="1:10" s="3" customFormat="1" ht="15" customHeight="1" x14ac:dyDescent="0.25">
      <c r="A78" s="24"/>
      <c r="B78" s="27"/>
      <c r="C78" s="41"/>
      <c r="D78" s="34" t="s">
        <v>16</v>
      </c>
      <c r="E78" s="30"/>
      <c r="F78" s="21"/>
      <c r="G78" s="8">
        <v>8</v>
      </c>
      <c r="H78" s="37"/>
      <c r="I78" s="46"/>
      <c r="J78" s="21"/>
    </row>
    <row r="79" spans="1:10" s="3" customFormat="1" ht="15" customHeight="1" x14ac:dyDescent="0.25">
      <c r="A79" s="24"/>
      <c r="B79" s="27"/>
      <c r="C79" s="41"/>
      <c r="D79" s="34" t="s">
        <v>15</v>
      </c>
      <c r="E79" s="30"/>
      <c r="F79" s="21"/>
      <c r="G79" s="35">
        <v>6</v>
      </c>
      <c r="H79" s="37"/>
      <c r="I79" s="46"/>
      <c r="J79" s="21"/>
    </row>
    <row r="80" spans="1:10" s="3" customFormat="1" ht="15" customHeight="1" x14ac:dyDescent="0.25">
      <c r="A80" s="24"/>
      <c r="B80" s="27"/>
      <c r="C80" s="41"/>
      <c r="D80" s="34" t="s">
        <v>29</v>
      </c>
      <c r="E80" s="30"/>
      <c r="F80" s="21"/>
      <c r="G80" s="35">
        <v>6</v>
      </c>
      <c r="H80" s="37"/>
      <c r="I80" s="46"/>
      <c r="J80" s="21"/>
    </row>
    <row r="81" spans="1:10" s="3" customFormat="1" ht="15" customHeight="1" x14ac:dyDescent="0.25">
      <c r="A81" s="24"/>
      <c r="B81" s="27"/>
      <c r="C81" s="41"/>
      <c r="D81" s="34" t="s">
        <v>28</v>
      </c>
      <c r="E81" s="30"/>
      <c r="F81" s="21"/>
      <c r="G81" s="35">
        <v>8</v>
      </c>
      <c r="H81" s="37"/>
      <c r="I81" s="46"/>
      <c r="J81" s="21"/>
    </row>
    <row r="82" spans="1:10" s="3" customFormat="1" ht="15" customHeight="1" x14ac:dyDescent="0.25">
      <c r="A82" s="24"/>
      <c r="B82" s="27"/>
      <c r="C82" s="41"/>
      <c r="D82" s="34" t="s">
        <v>19</v>
      </c>
      <c r="E82" s="30"/>
      <c r="F82" s="21"/>
      <c r="G82" s="8"/>
      <c r="H82" s="37"/>
      <c r="I82" s="46"/>
      <c r="J82" s="21"/>
    </row>
    <row r="83" spans="1:10" s="19" customFormat="1" ht="15" customHeight="1" x14ac:dyDescent="0.25">
      <c r="A83" s="24"/>
      <c r="B83" s="27"/>
      <c r="C83" s="41"/>
      <c r="D83" s="34" t="s">
        <v>50</v>
      </c>
      <c r="E83" s="30"/>
      <c r="F83" s="21"/>
      <c r="G83" s="8">
        <v>4</v>
      </c>
      <c r="H83" s="37"/>
      <c r="I83" s="46"/>
      <c r="J83" s="21"/>
    </row>
    <row r="84" spans="1:10" s="3" customFormat="1" ht="15" customHeight="1" x14ac:dyDescent="0.25">
      <c r="A84" s="25"/>
      <c r="B84" s="28"/>
      <c r="C84" s="42"/>
      <c r="D84" s="44" t="s">
        <v>20</v>
      </c>
      <c r="E84" s="30"/>
      <c r="F84" s="22"/>
      <c r="G84" s="35">
        <v>0</v>
      </c>
      <c r="H84" s="38"/>
      <c r="I84" s="47"/>
      <c r="J84" s="22"/>
    </row>
    <row r="85" spans="1:10" s="3" customFormat="1" ht="14.25" customHeight="1" x14ac:dyDescent="0.25">
      <c r="A85" s="23" t="s">
        <v>17</v>
      </c>
      <c r="B85" s="26" t="s">
        <v>21</v>
      </c>
      <c r="C85" s="40" t="s">
        <v>22</v>
      </c>
      <c r="D85" s="34" t="s">
        <v>14</v>
      </c>
      <c r="E85" s="29">
        <v>17.8</v>
      </c>
      <c r="F85" s="20" t="s">
        <v>12</v>
      </c>
      <c r="G85" s="35">
        <v>3</v>
      </c>
      <c r="H85" s="36">
        <f t="shared" ref="H85" si="13">(G85+G86+G87+G88+G89+G90+G91+G92+G93)/8</f>
        <v>3.5</v>
      </c>
      <c r="I85" s="45">
        <f t="shared" ref="I85" si="14">E85+H85</f>
        <v>21.3</v>
      </c>
      <c r="J85" s="20" t="s">
        <v>43</v>
      </c>
    </row>
    <row r="86" spans="1:10" s="3" customFormat="1" ht="14.25" customHeight="1" x14ac:dyDescent="0.25">
      <c r="A86" s="24"/>
      <c r="B86" s="27"/>
      <c r="C86" s="41"/>
      <c r="D86" s="34" t="s">
        <v>30</v>
      </c>
      <c r="E86" s="29"/>
      <c r="F86" s="21"/>
      <c r="G86" s="35">
        <v>3</v>
      </c>
      <c r="H86" s="37"/>
      <c r="I86" s="46"/>
      <c r="J86" s="21"/>
    </row>
    <row r="87" spans="1:10" s="3" customFormat="1" ht="15" customHeight="1" x14ac:dyDescent="0.25">
      <c r="A87" s="24"/>
      <c r="B87" s="27"/>
      <c r="C87" s="41"/>
      <c r="D87" s="34" t="s">
        <v>16</v>
      </c>
      <c r="E87" s="30"/>
      <c r="F87" s="21"/>
      <c r="G87" s="8">
        <v>7</v>
      </c>
      <c r="H87" s="37"/>
      <c r="I87" s="46"/>
      <c r="J87" s="21"/>
    </row>
    <row r="88" spans="1:10" s="3" customFormat="1" ht="15" customHeight="1" x14ac:dyDescent="0.25">
      <c r="A88" s="24"/>
      <c r="B88" s="27"/>
      <c r="C88" s="41"/>
      <c r="D88" s="34" t="s">
        <v>15</v>
      </c>
      <c r="E88" s="30"/>
      <c r="F88" s="21"/>
      <c r="G88" s="35">
        <v>6</v>
      </c>
      <c r="H88" s="37"/>
      <c r="I88" s="46"/>
      <c r="J88" s="21"/>
    </row>
    <row r="89" spans="1:10" s="3" customFormat="1" ht="15" customHeight="1" x14ac:dyDescent="0.25">
      <c r="A89" s="24"/>
      <c r="B89" s="27"/>
      <c r="C89" s="41"/>
      <c r="D89" s="34" t="s">
        <v>29</v>
      </c>
      <c r="E89" s="30"/>
      <c r="F89" s="21"/>
      <c r="G89" s="35">
        <v>0</v>
      </c>
      <c r="H89" s="37"/>
      <c r="I89" s="46"/>
      <c r="J89" s="21"/>
    </row>
    <row r="90" spans="1:10" s="3" customFormat="1" ht="15" customHeight="1" x14ac:dyDescent="0.25">
      <c r="A90" s="24"/>
      <c r="B90" s="27"/>
      <c r="C90" s="41"/>
      <c r="D90" s="34" t="s">
        <v>28</v>
      </c>
      <c r="E90" s="30"/>
      <c r="F90" s="21"/>
      <c r="G90" s="35">
        <v>7</v>
      </c>
      <c r="H90" s="37"/>
      <c r="I90" s="46"/>
      <c r="J90" s="21"/>
    </row>
    <row r="91" spans="1:10" s="3" customFormat="1" ht="15" customHeight="1" x14ac:dyDescent="0.25">
      <c r="A91" s="24"/>
      <c r="B91" s="27"/>
      <c r="C91" s="41"/>
      <c r="D91" s="34" t="s">
        <v>19</v>
      </c>
      <c r="E91" s="30"/>
      <c r="F91" s="21"/>
      <c r="G91" s="8"/>
      <c r="H91" s="37"/>
      <c r="I91" s="46"/>
      <c r="J91" s="21"/>
    </row>
    <row r="92" spans="1:10" s="19" customFormat="1" ht="15" customHeight="1" x14ac:dyDescent="0.25">
      <c r="A92" s="24"/>
      <c r="B92" s="27"/>
      <c r="C92" s="41"/>
      <c r="D92" s="34" t="s">
        <v>50</v>
      </c>
      <c r="E92" s="30"/>
      <c r="F92" s="21"/>
      <c r="G92" s="8">
        <v>2</v>
      </c>
      <c r="H92" s="37"/>
      <c r="I92" s="46"/>
      <c r="J92" s="21"/>
    </row>
    <row r="93" spans="1:10" s="3" customFormat="1" ht="15" customHeight="1" x14ac:dyDescent="0.25">
      <c r="A93" s="25"/>
      <c r="B93" s="28"/>
      <c r="C93" s="42"/>
      <c r="D93" s="44" t="s">
        <v>20</v>
      </c>
      <c r="E93" s="30"/>
      <c r="F93" s="22"/>
      <c r="G93" s="35">
        <v>0</v>
      </c>
      <c r="H93" s="38"/>
      <c r="I93" s="47"/>
      <c r="J93" s="22"/>
    </row>
    <row r="94" spans="1:10" s="3" customFormat="1" ht="14.25" customHeight="1" x14ac:dyDescent="0.25">
      <c r="A94" s="23" t="s">
        <v>48</v>
      </c>
      <c r="B94" s="26" t="s">
        <v>23</v>
      </c>
      <c r="C94" s="40" t="s">
        <v>24</v>
      </c>
      <c r="D94" s="34" t="s">
        <v>14</v>
      </c>
      <c r="E94" s="29">
        <v>10.833333333333334</v>
      </c>
      <c r="F94" s="33">
        <v>11</v>
      </c>
      <c r="G94" s="8">
        <v>3</v>
      </c>
      <c r="H94" s="36">
        <f t="shared" ref="H94" si="15">(G94+G95+G96+G97+G98+G99+G100+G101+G102)/8</f>
        <v>3.375</v>
      </c>
      <c r="I94" s="45">
        <f t="shared" ref="I94" si="16">E94+H94</f>
        <v>14.208333333333334</v>
      </c>
      <c r="J94" s="33">
        <v>120</v>
      </c>
    </row>
    <row r="95" spans="1:10" s="3" customFormat="1" ht="14.25" customHeight="1" x14ac:dyDescent="0.25">
      <c r="A95" s="24"/>
      <c r="B95" s="27"/>
      <c r="C95" s="41"/>
      <c r="D95" s="34" t="s">
        <v>30</v>
      </c>
      <c r="E95" s="29"/>
      <c r="F95" s="21"/>
      <c r="G95" s="35">
        <v>4</v>
      </c>
      <c r="H95" s="37"/>
      <c r="I95" s="46"/>
      <c r="J95" s="21"/>
    </row>
    <row r="96" spans="1:10" s="3" customFormat="1" ht="15" customHeight="1" x14ac:dyDescent="0.25">
      <c r="A96" s="24"/>
      <c r="B96" s="27"/>
      <c r="C96" s="41"/>
      <c r="D96" s="34" t="s">
        <v>16</v>
      </c>
      <c r="E96" s="30"/>
      <c r="F96" s="21"/>
      <c r="G96" s="8">
        <v>4</v>
      </c>
      <c r="H96" s="37"/>
      <c r="I96" s="46"/>
      <c r="J96" s="21"/>
    </row>
    <row r="97" spans="1:12" s="3" customFormat="1" ht="15" customHeight="1" x14ac:dyDescent="0.25">
      <c r="A97" s="24"/>
      <c r="B97" s="27"/>
      <c r="C97" s="41"/>
      <c r="D97" s="34" t="s">
        <v>15</v>
      </c>
      <c r="E97" s="30"/>
      <c r="F97" s="21"/>
      <c r="G97" s="35">
        <v>4</v>
      </c>
      <c r="H97" s="37"/>
      <c r="I97" s="46"/>
      <c r="J97" s="21"/>
    </row>
    <row r="98" spans="1:12" s="3" customFormat="1" ht="15" customHeight="1" x14ac:dyDescent="0.25">
      <c r="A98" s="24"/>
      <c r="B98" s="27"/>
      <c r="C98" s="41"/>
      <c r="D98" s="34" t="s">
        <v>29</v>
      </c>
      <c r="E98" s="30"/>
      <c r="F98" s="21"/>
      <c r="G98" s="35">
        <v>3</v>
      </c>
      <c r="H98" s="37"/>
      <c r="I98" s="46"/>
      <c r="J98" s="21"/>
    </row>
    <row r="99" spans="1:12" s="3" customFormat="1" ht="15" customHeight="1" x14ac:dyDescent="0.25">
      <c r="A99" s="24"/>
      <c r="B99" s="27"/>
      <c r="C99" s="41"/>
      <c r="D99" s="34" t="s">
        <v>28</v>
      </c>
      <c r="E99" s="30"/>
      <c r="F99" s="21"/>
      <c r="G99" s="35">
        <v>6</v>
      </c>
      <c r="H99" s="37"/>
      <c r="I99" s="46"/>
      <c r="J99" s="21"/>
    </row>
    <row r="100" spans="1:12" s="3" customFormat="1" ht="15" customHeight="1" x14ac:dyDescent="0.25">
      <c r="A100" s="24"/>
      <c r="B100" s="27"/>
      <c r="C100" s="41"/>
      <c r="D100" s="34" t="s">
        <v>19</v>
      </c>
      <c r="E100" s="30"/>
      <c r="F100" s="21"/>
      <c r="G100" s="8"/>
      <c r="H100" s="37"/>
      <c r="I100" s="46"/>
      <c r="J100" s="21"/>
    </row>
    <row r="101" spans="1:12" s="19" customFormat="1" ht="15" customHeight="1" x14ac:dyDescent="0.25">
      <c r="A101" s="24"/>
      <c r="B101" s="27"/>
      <c r="C101" s="41"/>
      <c r="D101" s="34" t="s">
        <v>50</v>
      </c>
      <c r="E101" s="30"/>
      <c r="F101" s="21"/>
      <c r="G101" s="8">
        <v>3</v>
      </c>
      <c r="H101" s="37"/>
      <c r="I101" s="46"/>
      <c r="J101" s="21"/>
    </row>
    <row r="102" spans="1:12" s="3" customFormat="1" ht="15" customHeight="1" x14ac:dyDescent="0.25">
      <c r="A102" s="25"/>
      <c r="B102" s="28"/>
      <c r="C102" s="42"/>
      <c r="D102" s="44" t="s">
        <v>20</v>
      </c>
      <c r="E102" s="30"/>
      <c r="F102" s="22"/>
      <c r="G102" s="35">
        <v>0</v>
      </c>
      <c r="H102" s="38"/>
      <c r="I102" s="47"/>
      <c r="J102" s="22"/>
    </row>
    <row r="103" spans="1:12" ht="15.75" customHeight="1" x14ac:dyDescent="0.25">
      <c r="L103" s="3"/>
    </row>
    <row r="104" spans="1:12" ht="15.75" customHeight="1" x14ac:dyDescent="0.35">
      <c r="C104" s="31" t="s">
        <v>44</v>
      </c>
      <c r="D104" s="31"/>
      <c r="E104" s="31"/>
      <c r="F104" s="31"/>
      <c r="G104" s="31"/>
      <c r="H104" s="31"/>
      <c r="I104" s="31"/>
      <c r="J104" s="31"/>
      <c r="K104" s="5"/>
      <c r="L104" s="3"/>
    </row>
    <row r="105" spans="1:12" ht="15.75" customHeight="1" x14ac:dyDescent="0.35">
      <c r="E105" s="7"/>
      <c r="F105" s="6"/>
      <c r="G105" s="6"/>
      <c r="H105" s="6"/>
      <c r="I105" s="6"/>
      <c r="J105" s="6"/>
      <c r="L105" s="3"/>
    </row>
    <row r="106" spans="1:12" ht="15.75" customHeight="1" x14ac:dyDescent="0.25"/>
    <row r="107" spans="1:12" ht="15.75" customHeight="1" x14ac:dyDescent="0.25"/>
    <row r="108" spans="1:12" ht="15.75" customHeight="1" x14ac:dyDescent="0.25"/>
    <row r="109" spans="1:12" ht="15.75" customHeight="1" x14ac:dyDescent="0.25"/>
    <row r="110" spans="1:12" ht="15.75" customHeight="1" x14ac:dyDescent="0.25"/>
    <row r="111" spans="1:12" ht="15.75" customHeight="1" x14ac:dyDescent="0.25"/>
    <row r="112" spans="1: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</sheetData>
  <mergeCells count="91">
    <mergeCell ref="A2:J2"/>
    <mergeCell ref="E1:J1"/>
    <mergeCell ref="C104:J104"/>
    <mergeCell ref="I76:I84"/>
    <mergeCell ref="H85:H93"/>
    <mergeCell ref="I85:I93"/>
    <mergeCell ref="H94:H102"/>
    <mergeCell ref="I94:I102"/>
    <mergeCell ref="I4:I12"/>
    <mergeCell ref="H4:H12"/>
    <mergeCell ref="H40:H48"/>
    <mergeCell ref="H67:H75"/>
    <mergeCell ref="H58:H66"/>
    <mergeCell ref="H31:H39"/>
    <mergeCell ref="I31:I39"/>
    <mergeCell ref="I67:I75"/>
    <mergeCell ref="I58:I66"/>
    <mergeCell ref="I40:I48"/>
    <mergeCell ref="H13:H21"/>
    <mergeCell ref="I13:I21"/>
    <mergeCell ref="H22:H30"/>
    <mergeCell ref="I22:I30"/>
    <mergeCell ref="H49:H57"/>
    <mergeCell ref="I49:I57"/>
    <mergeCell ref="C58:C66"/>
    <mergeCell ref="A67:A75"/>
    <mergeCell ref="A58:A66"/>
    <mergeCell ref="J94:J102"/>
    <mergeCell ref="J76:J84"/>
    <mergeCell ref="J67:J75"/>
    <mergeCell ref="F85:F93"/>
    <mergeCell ref="A85:A93"/>
    <mergeCell ref="C85:C93"/>
    <mergeCell ref="E85:E93"/>
    <mergeCell ref="B94:B102"/>
    <mergeCell ref="C94:C102"/>
    <mergeCell ref="E94:E102"/>
    <mergeCell ref="F94:F102"/>
    <mergeCell ref="A94:A102"/>
    <mergeCell ref="H76:H84"/>
    <mergeCell ref="J13:J21"/>
    <mergeCell ref="A76:A84"/>
    <mergeCell ref="B76:B84"/>
    <mergeCell ref="C76:C84"/>
    <mergeCell ref="E76:E84"/>
    <mergeCell ref="F76:F84"/>
    <mergeCell ref="B67:B75"/>
    <mergeCell ref="A49:A57"/>
    <mergeCell ref="B31:B39"/>
    <mergeCell ref="C31:C39"/>
    <mergeCell ref="E31:E39"/>
    <mergeCell ref="F31:F39"/>
    <mergeCell ref="C67:C75"/>
    <mergeCell ref="E67:E75"/>
    <mergeCell ref="F67:F75"/>
    <mergeCell ref="B58:B66"/>
    <mergeCell ref="J4:J12"/>
    <mergeCell ref="J58:J66"/>
    <mergeCell ref="J85:J93"/>
    <mergeCell ref="J40:J48"/>
    <mergeCell ref="B13:B21"/>
    <mergeCell ref="C13:C21"/>
    <mergeCell ref="E13:E21"/>
    <mergeCell ref="F13:F21"/>
    <mergeCell ref="B49:B57"/>
    <mergeCell ref="C49:C57"/>
    <mergeCell ref="E49:E57"/>
    <mergeCell ref="F49:F57"/>
    <mergeCell ref="J49:J57"/>
    <mergeCell ref="J22:J30"/>
    <mergeCell ref="J31:J39"/>
    <mergeCell ref="B85:B93"/>
    <mergeCell ref="A4:A12"/>
    <mergeCell ref="B4:B12"/>
    <mergeCell ref="C4:C12"/>
    <mergeCell ref="E22:E30"/>
    <mergeCell ref="B22:B30"/>
    <mergeCell ref="F22:F30"/>
    <mergeCell ref="C22:C30"/>
    <mergeCell ref="E4:E12"/>
    <mergeCell ref="F4:F12"/>
    <mergeCell ref="A22:A30"/>
    <mergeCell ref="A13:A21"/>
    <mergeCell ref="E58:E66"/>
    <mergeCell ref="F58:F66"/>
    <mergeCell ref="F40:F48"/>
    <mergeCell ref="A31:A39"/>
    <mergeCell ref="A40:A48"/>
    <mergeCell ref="B40:B48"/>
    <mergeCell ref="C40:C48"/>
    <mergeCell ref="E40:E48"/>
  </mergeCells>
  <pageMargins left="0.7" right="0.7" top="0.75" bottom="0.75" header="0" footer="0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Зайцева Н.В.</dc:creator>
  <cp:lastModifiedBy>Зайцева Н.В.</cp:lastModifiedBy>
  <cp:lastPrinted>2023-03-28T17:12:43Z</cp:lastPrinted>
  <dcterms:created xsi:type="dcterms:W3CDTF">2021-05-29T11:06:34Z</dcterms:created>
  <dcterms:modified xsi:type="dcterms:W3CDTF">2023-03-28T17:13:56Z</dcterms:modified>
</cp:coreProperties>
</file>